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280" yWindow="40" windowWidth="15880" windowHeight="58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Hoja1!$B$11:$N$21</definedName>
    <definedName name="_xlnm.Print_Area" localSheetId="0">Hoja1!$B$1:$N$41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0" i="1" l="1"/>
  <c r="K36" i="1"/>
  <c r="N15" i="1"/>
  <c r="K39" i="1"/>
  <c r="K41" i="1"/>
  <c r="K35" i="1"/>
  <c r="N16" i="1"/>
  <c r="N13" i="1"/>
  <c r="N14" i="1"/>
  <c r="N17" i="1"/>
  <c r="N18" i="1"/>
  <c r="N12" i="1"/>
  <c r="K32" i="1"/>
  <c r="K30" i="1"/>
  <c r="K33" i="1"/>
  <c r="K34" i="1"/>
  <c r="K38" i="1"/>
  <c r="K37" i="1"/>
  <c r="K31" i="1"/>
  <c r="N21" i="1"/>
  <c r="N22" i="1"/>
  <c r="N20" i="1"/>
  <c r="N19" i="1"/>
</calcChain>
</file>

<file path=xl/sharedStrings.xml><?xml version="1.0" encoding="utf-8"?>
<sst xmlns="http://schemas.openxmlformats.org/spreadsheetml/2006/main" count="90" uniqueCount="78">
  <si>
    <t>Horacio Pavez</t>
  </si>
  <si>
    <t>Bernardo Matte</t>
  </si>
  <si>
    <t>Pisco Sour</t>
  </si>
  <si>
    <t>Yali / Movistar</t>
  </si>
  <si>
    <t>Ramón Eluchans</t>
  </si>
  <si>
    <t>Miguel González</t>
  </si>
  <si>
    <t>Jorge Araneda</t>
  </si>
  <si>
    <t>Apolonia</t>
  </si>
  <si>
    <t>Jaime Charad</t>
  </si>
  <si>
    <t>Bellavita II</t>
  </si>
  <si>
    <t>Jorge Errázuriz</t>
  </si>
  <si>
    <t>Penalidad pendiente sobre el puntaje final</t>
  </si>
  <si>
    <t>RESULTADOS CLASE SOTO40</t>
  </si>
  <si>
    <t>POS.</t>
  </si>
  <si>
    <t>YATE</t>
  </si>
  <si>
    <t>CAPITÁN</t>
  </si>
  <si>
    <t>N° DE VELA</t>
  </si>
  <si>
    <t>PTOS.</t>
  </si>
  <si>
    <t>RESULTADOS CLASE J105</t>
  </si>
  <si>
    <t>CHI383</t>
  </si>
  <si>
    <t>UTOPIA</t>
  </si>
  <si>
    <t>Alonso Baeza Rivera</t>
  </si>
  <si>
    <t>CHI436</t>
  </si>
  <si>
    <t>TRICALMA</t>
  </si>
  <si>
    <t>Daniel González / Claudio León</t>
  </si>
  <si>
    <t>CHI447</t>
  </si>
  <si>
    <t>RECLUTA 3</t>
  </si>
  <si>
    <t>Miguel Perez</t>
  </si>
  <si>
    <t>CHI461</t>
  </si>
  <si>
    <t>MANUTARA</t>
  </si>
  <si>
    <t>Raimundo Molina / José Tirado</t>
  </si>
  <si>
    <t>CHI526</t>
  </si>
  <si>
    <t>SCIMITAR</t>
  </si>
  <si>
    <t>José Manuel Ugarte</t>
  </si>
  <si>
    <t>CHI580</t>
  </si>
  <si>
    <t>FOGONAZO</t>
  </si>
  <si>
    <t>Escuela Naval</t>
  </si>
  <si>
    <t>CHI540</t>
  </si>
  <si>
    <t>KIWI</t>
  </si>
  <si>
    <t>Patricio López</t>
  </si>
  <si>
    <t>CHI633</t>
  </si>
  <si>
    <t>SANDY</t>
  </si>
  <si>
    <t>Harald Schilling</t>
  </si>
  <si>
    <t>CHI685</t>
  </si>
  <si>
    <t>SAGA</t>
  </si>
  <si>
    <t>Paul Bunger</t>
  </si>
  <si>
    <t>USA346</t>
  </si>
  <si>
    <t>PATAGON</t>
  </si>
  <si>
    <t>Jaime Said</t>
  </si>
  <si>
    <t>CHI536</t>
  </si>
  <si>
    <t>CAPITÁN PERRUCHO</t>
  </si>
  <si>
    <t>Jorge Parada</t>
  </si>
  <si>
    <t>CHI681</t>
  </si>
  <si>
    <t>GRAND SLAM</t>
  </si>
  <si>
    <t>Patricio Seguel</t>
  </si>
  <si>
    <t>CHI011</t>
  </si>
  <si>
    <t>MACACO/ITAU</t>
  </si>
  <si>
    <t>Dag Von Appen</t>
  </si>
  <si>
    <t>CHI012</t>
  </si>
  <si>
    <t>NUEVO MAESTRA/SANTANDER</t>
  </si>
  <si>
    <t>CHI014</t>
  </si>
  <si>
    <t>RELOADED/ENTEL</t>
  </si>
  <si>
    <t>Per Von Appen</t>
  </si>
  <si>
    <t>CHI015</t>
  </si>
  <si>
    <t>ACUARIO II/MITSUBISHI</t>
  </si>
  <si>
    <t>CHI016</t>
  </si>
  <si>
    <t>PISCO BLACK</t>
  </si>
  <si>
    <t>ARG024</t>
  </si>
  <si>
    <t>PATAGONIA</t>
  </si>
  <si>
    <t>Norberto Alvarez Vitale</t>
  </si>
  <si>
    <t>CHI031</t>
  </si>
  <si>
    <t>ESTAMPA DEL VIENTO</t>
  </si>
  <si>
    <t>CAPITAN</t>
  </si>
  <si>
    <t>DNF</t>
  </si>
  <si>
    <t>DNS</t>
  </si>
  <si>
    <t>OCS</t>
  </si>
  <si>
    <t>DNC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</si>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</sst>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5">
    <xf numFmtId="0" fontId="0" fillId="0" borderId="0" xfId="0"/>
    <xf numFmtId="0" fontId="0" fillId="4" borderId="4" xfId="0" applyFill="1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3" fillId="5" borderId="4" xfId="0" applyFont="1" applyFill="1" applyBorder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4" borderId="5" xfId="0" applyFill="1" applyBorder="1"/>
    <xf numFmtId="0" fontId="5" fillId="4" borderId="4" xfId="0" applyFont="1" applyFill="1" applyBorder="1"/>
    <xf numFmtId="0" fontId="6" fillId="4" borderId="4" xfId="0" applyFont="1" applyFill="1" applyBorder="1"/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/>
    <xf numFmtId="0" fontId="6" fillId="4" borderId="12" xfId="0" applyFont="1" applyFill="1" applyBorder="1"/>
    <xf numFmtId="0" fontId="5" fillId="4" borderId="1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9" xfId="0" applyFont="1" applyFill="1" applyBorder="1"/>
    <xf numFmtId="0" fontId="6" fillId="4" borderId="9" xfId="0" applyFont="1" applyFill="1" applyBorder="1"/>
    <xf numFmtId="0" fontId="0" fillId="0" borderId="0" xfId="0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4" borderId="0" xfId="0" applyFill="1"/>
    <xf numFmtId="0" fontId="0" fillId="4" borderId="0" xfId="0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14" fontId="7" fillId="6" borderId="8" xfId="0" applyNumberFormat="1" applyFont="1" applyFill="1" applyBorder="1" applyAlignment="1">
      <alignment horizontal="center" vertical="center" wrapText="1"/>
    </xf>
    <xf numFmtId="14" fontId="7" fillId="6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7" fillId="6" borderId="8" xfId="0" applyNumberFormat="1" applyFont="1" applyFill="1" applyBorder="1" applyAlignment="1">
      <alignment horizontal="center" wrapText="1"/>
    </xf>
    <xf numFmtId="14" fontId="7" fillId="6" borderId="6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6" borderId="1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14" fontId="7" fillId="6" borderId="8" xfId="0" applyNumberFormat="1" applyFont="1" applyFill="1" applyBorder="1" applyAlignment="1">
      <alignment horizontal="center"/>
    </xf>
    <xf numFmtId="14" fontId="7" fillId="6" borderId="6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14" fontId="7" fillId="6" borderId="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1028701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190500"/>
          <a:ext cx="4562476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1152526</xdr:colOff>
      <xdr:row>1</xdr:row>
      <xdr:rowOff>9525</xdr:rowOff>
    </xdr:from>
    <xdr:to>
      <xdr:col>12</xdr:col>
      <xdr:colOff>412751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4876" y="200025"/>
          <a:ext cx="459105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7:R41"/>
  <sheetViews>
    <sheetView showGridLines="0" tabSelected="1" topLeftCell="A23" zoomScale="125" zoomScaleNormal="125" zoomScalePageLayoutView="125" workbookViewId="0">
      <selection activeCell="D45" sqref="D45"/>
    </sheetView>
  </sheetViews>
  <sheetFormatPr baseColWidth="10" defaultRowHeight="14" x14ac:dyDescent="0"/>
  <cols>
    <col min="1" max="1" width="3.33203125" customWidth="1"/>
    <col min="2" max="2" width="7.1640625" bestFit="1" customWidth="1"/>
    <col min="3" max="3" width="14.5" customWidth="1"/>
    <col min="4" max="4" width="31.33203125" customWidth="1"/>
    <col min="5" max="5" width="27.5" bestFit="1" customWidth="1"/>
    <col min="6" max="6" width="6.6640625" customWidth="1"/>
    <col min="7" max="7" width="7.1640625" customWidth="1"/>
    <col min="8" max="8" width="6.6640625" customWidth="1"/>
    <col min="9" max="9" width="7.1640625" customWidth="1"/>
    <col min="10" max="10" width="8.5" bestFit="1" customWidth="1"/>
    <col min="11" max="11" width="8.5" customWidth="1"/>
    <col min="12" max="13" width="7.33203125" customWidth="1"/>
  </cols>
  <sheetData>
    <row r="7" spans="2:18" ht="15" thickBot="1"/>
    <row r="8" spans="2:18" ht="22" thickBot="1">
      <c r="B8" s="64" t="s">
        <v>12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66"/>
    </row>
    <row r="9" spans="2:18" ht="15" thickBot="1"/>
    <row r="10" spans="2:18" ht="15" customHeight="1">
      <c r="B10" s="70" t="s">
        <v>13</v>
      </c>
      <c r="C10" s="72" t="s">
        <v>16</v>
      </c>
      <c r="D10" s="72" t="s">
        <v>14</v>
      </c>
      <c r="E10" s="72" t="s">
        <v>72</v>
      </c>
      <c r="F10" s="76">
        <v>41719</v>
      </c>
      <c r="G10" s="76"/>
      <c r="H10" s="78"/>
      <c r="I10" s="67">
        <v>41720</v>
      </c>
      <c r="J10" s="68"/>
      <c r="K10" s="69"/>
      <c r="L10" s="75">
        <v>41721</v>
      </c>
      <c r="M10" s="76"/>
      <c r="N10" s="82" t="s">
        <v>17</v>
      </c>
    </row>
    <row r="11" spans="2:18" ht="20.25" customHeight="1" thickBot="1">
      <c r="B11" s="79"/>
      <c r="C11" s="80" t="s">
        <v>14</v>
      </c>
      <c r="D11" s="80" t="s">
        <v>15</v>
      </c>
      <c r="E11" s="81"/>
      <c r="F11" s="43">
        <v>1</v>
      </c>
      <c r="G11" s="44">
        <v>2</v>
      </c>
      <c r="H11" s="44">
        <v>3</v>
      </c>
      <c r="I11" s="44">
        <v>4</v>
      </c>
      <c r="J11" s="44">
        <v>5</v>
      </c>
      <c r="K11" s="44">
        <v>6</v>
      </c>
      <c r="L11" s="44">
        <v>7</v>
      </c>
      <c r="M11" s="45">
        <v>8</v>
      </c>
      <c r="N11" s="83"/>
    </row>
    <row r="12" spans="2:18">
      <c r="B12" s="28">
        <v>1</v>
      </c>
      <c r="C12" s="31" t="s">
        <v>67</v>
      </c>
      <c r="D12" s="32" t="s">
        <v>68</v>
      </c>
      <c r="E12" s="33" t="s">
        <v>69</v>
      </c>
      <c r="F12" s="46">
        <v>2</v>
      </c>
      <c r="G12" s="46">
        <v>2</v>
      </c>
      <c r="H12" s="46">
        <v>1</v>
      </c>
      <c r="I12" s="46">
        <v>4</v>
      </c>
      <c r="J12" s="46">
        <v>4</v>
      </c>
      <c r="K12" s="46">
        <v>6</v>
      </c>
      <c r="L12" s="46"/>
      <c r="M12" s="46"/>
      <c r="N12" s="47">
        <f t="shared" ref="N12:N18" si="0">+SUM(F12:M12)</f>
        <v>19</v>
      </c>
      <c r="O12" s="8"/>
      <c r="P12" s="23"/>
      <c r="Q12" s="23"/>
      <c r="R12" s="23"/>
    </row>
    <row r="13" spans="2:18">
      <c r="B13" s="29">
        <v>2</v>
      </c>
      <c r="C13" s="34" t="s">
        <v>58</v>
      </c>
      <c r="D13" s="35" t="s">
        <v>59</v>
      </c>
      <c r="E13" s="36" t="s">
        <v>6</v>
      </c>
      <c r="F13" s="48">
        <v>4</v>
      </c>
      <c r="G13" s="48">
        <v>6</v>
      </c>
      <c r="H13" s="48">
        <v>2</v>
      </c>
      <c r="I13" s="48">
        <v>3</v>
      </c>
      <c r="J13" s="48">
        <v>2</v>
      </c>
      <c r="K13" s="48">
        <v>4</v>
      </c>
      <c r="L13" s="48"/>
      <c r="M13" s="48"/>
      <c r="N13" s="49">
        <f t="shared" si="0"/>
        <v>21</v>
      </c>
      <c r="O13" s="8"/>
      <c r="P13" s="24"/>
      <c r="Q13" s="23"/>
      <c r="R13" s="23"/>
    </row>
    <row r="14" spans="2:18">
      <c r="B14" s="29">
        <v>3</v>
      </c>
      <c r="C14" s="34" t="s">
        <v>60</v>
      </c>
      <c r="D14" s="35" t="s">
        <v>61</v>
      </c>
      <c r="E14" s="36" t="s">
        <v>62</v>
      </c>
      <c r="F14" s="50">
        <v>7</v>
      </c>
      <c r="G14" s="50">
        <v>1</v>
      </c>
      <c r="H14" s="50">
        <v>5</v>
      </c>
      <c r="I14" s="50">
        <v>1</v>
      </c>
      <c r="J14" s="50">
        <v>5</v>
      </c>
      <c r="K14" s="50">
        <v>3</v>
      </c>
      <c r="L14" s="50"/>
      <c r="M14" s="50"/>
      <c r="N14" s="49">
        <f t="shared" si="0"/>
        <v>22</v>
      </c>
      <c r="O14" s="8"/>
      <c r="P14" s="23"/>
      <c r="Q14" s="23"/>
      <c r="R14" s="23"/>
    </row>
    <row r="15" spans="2:18">
      <c r="B15" s="29">
        <v>4</v>
      </c>
      <c r="C15" s="34" t="s">
        <v>63</v>
      </c>
      <c r="D15" s="35" t="s">
        <v>64</v>
      </c>
      <c r="E15" s="36" t="s">
        <v>0</v>
      </c>
      <c r="F15" s="48">
        <v>1</v>
      </c>
      <c r="G15" s="50">
        <v>5</v>
      </c>
      <c r="H15" s="50">
        <v>4</v>
      </c>
      <c r="I15" s="48">
        <v>6</v>
      </c>
      <c r="J15" s="48">
        <v>7</v>
      </c>
      <c r="K15" s="48">
        <v>2</v>
      </c>
      <c r="L15" s="48"/>
      <c r="M15" s="48"/>
      <c r="N15" s="49">
        <f t="shared" si="0"/>
        <v>25</v>
      </c>
      <c r="O15" s="8"/>
      <c r="P15" s="23"/>
      <c r="Q15" s="23"/>
      <c r="R15" s="23"/>
    </row>
    <row r="16" spans="2:18">
      <c r="B16" s="29">
        <v>5</v>
      </c>
      <c r="C16" s="34" t="s">
        <v>70</v>
      </c>
      <c r="D16" s="35" t="s">
        <v>71</v>
      </c>
      <c r="E16" s="36" t="s">
        <v>5</v>
      </c>
      <c r="F16" s="50">
        <v>5</v>
      </c>
      <c r="G16" s="50">
        <v>3</v>
      </c>
      <c r="H16" s="50">
        <v>3</v>
      </c>
      <c r="I16" s="50">
        <v>7</v>
      </c>
      <c r="J16" s="50">
        <v>6</v>
      </c>
      <c r="K16" s="50">
        <v>1</v>
      </c>
      <c r="L16" s="50"/>
      <c r="M16" s="50"/>
      <c r="N16" s="49">
        <f t="shared" si="0"/>
        <v>25</v>
      </c>
      <c r="O16" s="8"/>
      <c r="P16" s="24"/>
      <c r="Q16" s="24"/>
      <c r="R16" s="24"/>
    </row>
    <row r="17" spans="2:18">
      <c r="B17" s="29">
        <v>6</v>
      </c>
      <c r="C17" s="34" t="s">
        <v>55</v>
      </c>
      <c r="D17" s="35" t="s">
        <v>56</v>
      </c>
      <c r="E17" s="36" t="s">
        <v>57</v>
      </c>
      <c r="F17" s="51">
        <v>3</v>
      </c>
      <c r="G17" s="51">
        <v>4</v>
      </c>
      <c r="H17" s="51">
        <v>7</v>
      </c>
      <c r="I17" s="50">
        <v>5</v>
      </c>
      <c r="J17" s="50">
        <v>1</v>
      </c>
      <c r="K17" s="50">
        <v>5</v>
      </c>
      <c r="L17" s="50"/>
      <c r="M17" s="50"/>
      <c r="N17" s="49">
        <f t="shared" si="0"/>
        <v>25</v>
      </c>
      <c r="O17" s="8"/>
      <c r="P17" s="23"/>
      <c r="Q17" s="23"/>
      <c r="R17" s="23"/>
    </row>
    <row r="18" spans="2:18" ht="15" thickBot="1">
      <c r="B18" s="30">
        <v>7</v>
      </c>
      <c r="C18" s="37" t="s">
        <v>65</v>
      </c>
      <c r="D18" s="38" t="s">
        <v>66</v>
      </c>
      <c r="E18" s="39" t="s">
        <v>1</v>
      </c>
      <c r="F18" s="52">
        <v>6</v>
      </c>
      <c r="G18" s="52">
        <v>7</v>
      </c>
      <c r="H18" s="52">
        <v>6</v>
      </c>
      <c r="I18" s="52">
        <v>2</v>
      </c>
      <c r="J18" s="52">
        <v>3</v>
      </c>
      <c r="K18" s="52">
        <v>7</v>
      </c>
      <c r="L18" s="52"/>
      <c r="M18" s="52"/>
      <c r="N18" s="60">
        <f t="shared" si="0"/>
        <v>31</v>
      </c>
      <c r="O18" s="8"/>
      <c r="P18" s="23"/>
      <c r="Q18" s="23"/>
      <c r="R18" s="23"/>
    </row>
    <row r="19" spans="2:18" hidden="1">
      <c r="B19" s="25">
        <v>8</v>
      </c>
      <c r="C19" s="11" t="s">
        <v>3</v>
      </c>
      <c r="D19" s="26">
        <v>13</v>
      </c>
      <c r="E19" s="26" t="s">
        <v>4</v>
      </c>
      <c r="F19" s="27">
        <v>8</v>
      </c>
      <c r="G19" s="27">
        <v>8</v>
      </c>
      <c r="H19" s="27">
        <v>8</v>
      </c>
      <c r="I19" s="27"/>
      <c r="J19" s="27"/>
      <c r="K19" s="27"/>
      <c r="L19" s="27"/>
      <c r="M19" s="27"/>
      <c r="N19" s="27">
        <f t="shared" ref="N19:N20" si="1">+J19+I19+H19+G19+F19+L19+M19</f>
        <v>24</v>
      </c>
    </row>
    <row r="20" spans="2:18" hidden="1">
      <c r="B20" s="2">
        <v>9</v>
      </c>
      <c r="C20" s="1" t="s">
        <v>2</v>
      </c>
      <c r="D20" s="3">
        <v>17</v>
      </c>
      <c r="E20" s="3" t="s">
        <v>1</v>
      </c>
      <c r="F20" s="5">
        <v>8</v>
      </c>
      <c r="G20" s="5">
        <v>8</v>
      </c>
      <c r="H20" s="5">
        <v>8</v>
      </c>
      <c r="I20" s="5"/>
      <c r="J20" s="5"/>
      <c r="K20" s="5"/>
      <c r="L20" s="5"/>
      <c r="M20" s="5"/>
      <c r="N20" s="5">
        <f t="shared" si="1"/>
        <v>24</v>
      </c>
    </row>
    <row r="21" spans="2:18" hidden="1">
      <c r="B21" s="2">
        <v>10</v>
      </c>
      <c r="C21" s="1" t="s">
        <v>7</v>
      </c>
      <c r="D21" s="4">
        <v>26</v>
      </c>
      <c r="E21" s="4" t="s">
        <v>8</v>
      </c>
      <c r="F21" s="5">
        <v>8</v>
      </c>
      <c r="G21" s="5">
        <v>8</v>
      </c>
      <c r="H21" s="5">
        <v>8</v>
      </c>
      <c r="I21" s="5"/>
      <c r="J21" s="5"/>
      <c r="K21" s="5"/>
      <c r="L21" s="5"/>
      <c r="M21" s="5"/>
      <c r="N21" s="5">
        <f t="shared" ref="N21:N22" si="2">+J21+I21+H21+G21+F21+L21+M21</f>
        <v>24</v>
      </c>
    </row>
    <row r="22" spans="2:18" hidden="1">
      <c r="B22" s="6">
        <v>11</v>
      </c>
      <c r="C22" s="1" t="s">
        <v>9</v>
      </c>
      <c r="D22" s="3">
        <v>10</v>
      </c>
      <c r="E22" s="4" t="s">
        <v>10</v>
      </c>
      <c r="F22" s="5">
        <v>8</v>
      </c>
      <c r="G22" s="5">
        <v>8</v>
      </c>
      <c r="H22" s="5">
        <v>8</v>
      </c>
      <c r="I22" s="7"/>
      <c r="J22" s="7"/>
      <c r="K22" s="7"/>
      <c r="L22" s="7"/>
      <c r="M22" s="7"/>
      <c r="N22" s="5">
        <f t="shared" si="2"/>
        <v>24</v>
      </c>
    </row>
    <row r="24" spans="2:18">
      <c r="C24" s="9" t="s">
        <v>11</v>
      </c>
      <c r="D24" s="10"/>
      <c r="E24" s="41"/>
    </row>
    <row r="25" spans="2:18" ht="15" thickBot="1"/>
    <row r="26" spans="2:18" ht="24" thickBot="1">
      <c r="B26" s="64" t="s">
        <v>18</v>
      </c>
      <c r="C26" s="65"/>
      <c r="D26" s="65"/>
      <c r="E26" s="65"/>
      <c r="F26" s="65"/>
      <c r="G26" s="65"/>
      <c r="H26" s="65"/>
      <c r="I26" s="65"/>
      <c r="J26" s="65"/>
      <c r="K26" s="66"/>
      <c r="L26" s="22"/>
      <c r="M26" s="22"/>
      <c r="N26" s="21"/>
    </row>
    <row r="27" spans="2:18" ht="15" thickBot="1"/>
    <row r="28" spans="2:18">
      <c r="B28" s="70" t="s">
        <v>13</v>
      </c>
      <c r="C28" s="72" t="s">
        <v>16</v>
      </c>
      <c r="D28" s="72" t="s">
        <v>14</v>
      </c>
      <c r="E28" s="72" t="s">
        <v>15</v>
      </c>
      <c r="F28" s="61">
        <v>41720</v>
      </c>
      <c r="G28" s="62"/>
      <c r="H28" s="63"/>
      <c r="I28" s="61">
        <v>41721</v>
      </c>
      <c r="J28" s="63"/>
      <c r="K28" s="53" t="s">
        <v>17</v>
      </c>
      <c r="L28" s="41"/>
    </row>
    <row r="29" spans="2:18" ht="15" thickBot="1">
      <c r="B29" s="71"/>
      <c r="C29" s="73" t="s">
        <v>14</v>
      </c>
      <c r="D29" s="73" t="s">
        <v>15</v>
      </c>
      <c r="E29" s="74"/>
      <c r="F29" s="54">
        <v>1</v>
      </c>
      <c r="G29" s="54">
        <v>2</v>
      </c>
      <c r="H29" s="54">
        <v>3</v>
      </c>
      <c r="I29" s="54">
        <v>4</v>
      </c>
      <c r="J29" s="55">
        <v>5</v>
      </c>
      <c r="K29" s="56"/>
      <c r="L29" s="42"/>
      <c r="M29" s="41"/>
    </row>
    <row r="30" spans="2:18">
      <c r="B30" s="14">
        <v>1</v>
      </c>
      <c r="C30" s="15" t="s">
        <v>31</v>
      </c>
      <c r="D30" s="16" t="s">
        <v>32</v>
      </c>
      <c r="E30" s="15" t="s">
        <v>33</v>
      </c>
      <c r="F30" s="46">
        <v>4</v>
      </c>
      <c r="G30" s="46">
        <v>1</v>
      </c>
      <c r="H30" s="46">
        <v>4</v>
      </c>
      <c r="I30" s="46"/>
      <c r="J30" s="46"/>
      <c r="K30" s="47">
        <f t="shared" ref="K30:K35" si="3">+SUM(F30:J30)</f>
        <v>9</v>
      </c>
      <c r="L30" s="40"/>
    </row>
    <row r="31" spans="2:18">
      <c r="B31" s="17">
        <v>2</v>
      </c>
      <c r="C31" s="12" t="s">
        <v>52</v>
      </c>
      <c r="D31" s="13" t="s">
        <v>53</v>
      </c>
      <c r="E31" s="12" t="s">
        <v>54</v>
      </c>
      <c r="F31" s="48">
        <v>2</v>
      </c>
      <c r="G31" s="48">
        <v>7</v>
      </c>
      <c r="H31" s="48">
        <v>2</v>
      </c>
      <c r="I31" s="48"/>
      <c r="J31" s="48"/>
      <c r="K31" s="57">
        <f t="shared" si="3"/>
        <v>11</v>
      </c>
      <c r="L31" s="40"/>
    </row>
    <row r="32" spans="2:18">
      <c r="B32" s="17">
        <v>3</v>
      </c>
      <c r="C32" s="12" t="s">
        <v>25</v>
      </c>
      <c r="D32" s="13" t="s">
        <v>26</v>
      </c>
      <c r="E32" s="12" t="s">
        <v>27</v>
      </c>
      <c r="F32" s="50">
        <v>3</v>
      </c>
      <c r="G32" s="50">
        <v>3</v>
      </c>
      <c r="H32" s="50">
        <v>6</v>
      </c>
      <c r="I32" s="50"/>
      <c r="J32" s="50"/>
      <c r="K32" s="57">
        <f t="shared" si="3"/>
        <v>12</v>
      </c>
      <c r="L32" s="40"/>
    </row>
    <row r="33" spans="2:12">
      <c r="B33" s="17">
        <v>4</v>
      </c>
      <c r="C33" s="12" t="s">
        <v>34</v>
      </c>
      <c r="D33" s="13" t="s">
        <v>35</v>
      </c>
      <c r="E33" s="12" t="s">
        <v>36</v>
      </c>
      <c r="F33" s="50">
        <v>1</v>
      </c>
      <c r="G33" s="50">
        <v>4</v>
      </c>
      <c r="H33" s="50">
        <v>9</v>
      </c>
      <c r="I33" s="50"/>
      <c r="J33" s="50"/>
      <c r="K33" s="57">
        <f t="shared" si="3"/>
        <v>14</v>
      </c>
      <c r="L33" s="40"/>
    </row>
    <row r="34" spans="2:12">
      <c r="B34" s="17">
        <v>5</v>
      </c>
      <c r="C34" s="12" t="s">
        <v>37</v>
      </c>
      <c r="D34" s="13" t="s">
        <v>38</v>
      </c>
      <c r="E34" s="12" t="s">
        <v>39</v>
      </c>
      <c r="F34" s="50">
        <v>6</v>
      </c>
      <c r="G34" s="50">
        <v>9</v>
      </c>
      <c r="H34" s="50">
        <v>1</v>
      </c>
      <c r="I34" s="50"/>
      <c r="J34" s="50"/>
      <c r="K34" s="57">
        <f>+SUM(F34:J34)</f>
        <v>16</v>
      </c>
      <c r="L34" s="40"/>
    </row>
    <row r="35" spans="2:12">
      <c r="B35" s="17">
        <v>6</v>
      </c>
      <c r="C35" s="12" t="s">
        <v>19</v>
      </c>
      <c r="D35" s="13" t="s">
        <v>20</v>
      </c>
      <c r="E35" s="12" t="s">
        <v>21</v>
      </c>
      <c r="F35" s="50">
        <v>5</v>
      </c>
      <c r="G35" s="50">
        <v>6</v>
      </c>
      <c r="H35" s="50">
        <v>5</v>
      </c>
      <c r="I35" s="50"/>
      <c r="J35" s="50"/>
      <c r="K35" s="57">
        <f t="shared" si="3"/>
        <v>16</v>
      </c>
      <c r="L35" s="40"/>
    </row>
    <row r="36" spans="2:12">
      <c r="B36" s="17">
        <v>7</v>
      </c>
      <c r="C36" s="12" t="s">
        <v>28</v>
      </c>
      <c r="D36" s="13" t="s">
        <v>29</v>
      </c>
      <c r="E36" s="12" t="s">
        <v>30</v>
      </c>
      <c r="F36" s="48" t="s">
        <v>73</v>
      </c>
      <c r="G36" s="48">
        <v>2</v>
      </c>
      <c r="H36" s="48">
        <v>7</v>
      </c>
      <c r="I36" s="48"/>
      <c r="J36" s="48"/>
      <c r="K36" s="57">
        <f>+SUM(F36:J36)+13</f>
        <v>22</v>
      </c>
      <c r="L36" s="40"/>
    </row>
    <row r="37" spans="2:12">
      <c r="B37" s="17">
        <v>8</v>
      </c>
      <c r="C37" s="12" t="s">
        <v>49</v>
      </c>
      <c r="D37" s="13" t="s">
        <v>50</v>
      </c>
      <c r="E37" s="12" t="s">
        <v>51</v>
      </c>
      <c r="F37" s="48">
        <v>7</v>
      </c>
      <c r="G37" s="48">
        <v>5</v>
      </c>
      <c r="H37" s="48">
        <v>10</v>
      </c>
      <c r="I37" s="48"/>
      <c r="J37" s="48"/>
      <c r="K37" s="57">
        <f>+SUM(F37:J37)</f>
        <v>22</v>
      </c>
      <c r="L37" s="40"/>
    </row>
    <row r="38" spans="2:12">
      <c r="B38" s="17">
        <v>9</v>
      </c>
      <c r="C38" s="12" t="s">
        <v>40</v>
      </c>
      <c r="D38" s="13" t="s">
        <v>41</v>
      </c>
      <c r="E38" s="12" t="s">
        <v>42</v>
      </c>
      <c r="F38" s="48">
        <v>8</v>
      </c>
      <c r="G38" s="48">
        <v>10</v>
      </c>
      <c r="H38" s="48">
        <v>8</v>
      </c>
      <c r="I38" s="48"/>
      <c r="J38" s="48"/>
      <c r="K38" s="57">
        <f>+SUM(F38:J38)</f>
        <v>26</v>
      </c>
      <c r="L38" s="40"/>
    </row>
    <row r="39" spans="2:12">
      <c r="B39" s="17">
        <v>10</v>
      </c>
      <c r="C39" s="12" t="s">
        <v>22</v>
      </c>
      <c r="D39" s="13" t="s">
        <v>23</v>
      </c>
      <c r="E39" s="12" t="s">
        <v>24</v>
      </c>
      <c r="F39" s="48" t="s">
        <v>74</v>
      </c>
      <c r="G39" s="48" t="s">
        <v>75</v>
      </c>
      <c r="H39" s="48">
        <v>3</v>
      </c>
      <c r="I39" s="48"/>
      <c r="J39" s="48"/>
      <c r="K39" s="57">
        <f>+SUM(F39:J39)+(13*2)</f>
        <v>29</v>
      </c>
      <c r="L39" s="40"/>
    </row>
    <row r="40" spans="2:12">
      <c r="B40" s="84">
        <v>11</v>
      </c>
      <c r="C40" s="12" t="s">
        <v>46</v>
      </c>
      <c r="D40" s="13" t="s">
        <v>47</v>
      </c>
      <c r="E40" s="12" t="s">
        <v>48</v>
      </c>
      <c r="F40" s="48" t="s">
        <v>77</v>
      </c>
      <c r="G40" s="48">
        <v>8</v>
      </c>
      <c r="H40" s="48" t="s">
        <v>74</v>
      </c>
      <c r="I40" s="48"/>
      <c r="J40" s="48"/>
      <c r="K40" s="57">
        <f>+SUM(F40:J40)+13+13</f>
        <v>34</v>
      </c>
      <c r="L40" s="40"/>
    </row>
    <row r="41" spans="2:12" ht="15" thickBot="1">
      <c r="B41" s="18">
        <v>12</v>
      </c>
      <c r="C41" s="19" t="s">
        <v>43</v>
      </c>
      <c r="D41" s="20" t="s">
        <v>44</v>
      </c>
      <c r="E41" s="19" t="s">
        <v>45</v>
      </c>
      <c r="F41" s="58" t="s">
        <v>74</v>
      </c>
      <c r="G41" s="58" t="s">
        <v>76</v>
      </c>
      <c r="H41" s="58" t="s">
        <v>76</v>
      </c>
      <c r="I41" s="58"/>
      <c r="J41" s="58"/>
      <c r="K41" s="59">
        <f>13*3</f>
        <v>39</v>
      </c>
      <c r="L41" s="40"/>
    </row>
  </sheetData>
  <sortState ref="C30:K41">
    <sortCondition ref="K30:K41"/>
  </sortState>
  <mergeCells count="16">
    <mergeCell ref="L10:M10"/>
    <mergeCell ref="B8:N8"/>
    <mergeCell ref="F10:H10"/>
    <mergeCell ref="B10:B11"/>
    <mergeCell ref="C10:C11"/>
    <mergeCell ref="D10:D11"/>
    <mergeCell ref="E10:E11"/>
    <mergeCell ref="N10:N11"/>
    <mergeCell ref="F28:H28"/>
    <mergeCell ref="I28:J28"/>
    <mergeCell ref="B26:K26"/>
    <mergeCell ref="I10:K10"/>
    <mergeCell ref="B28:B29"/>
    <mergeCell ref="C28:C29"/>
    <mergeCell ref="D28:D29"/>
    <mergeCell ref="E28:E29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scale="76" orientation="landscape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</dc:creator>
  <cp:lastModifiedBy>Patricia Suazo</cp:lastModifiedBy>
  <cp:lastPrinted>2014-03-23T16:02:16Z</cp:lastPrinted>
  <dcterms:created xsi:type="dcterms:W3CDTF">2013-10-18T14:46:52Z</dcterms:created>
  <dcterms:modified xsi:type="dcterms:W3CDTF">2014-03-23T16:08:44Z</dcterms:modified>
</cp:coreProperties>
</file>